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cretaria PPGMPA Atual\Secretaria\Processos Seletivos\Processo Seletivo 2025 Mestrado\"/>
    </mc:Choice>
  </mc:AlternateContent>
  <xr:revisionPtr revIDLastSave="0" documentId="13_ncr:1_{96584847-CA9F-4DEF-8AA0-CC7BCF391166}" xr6:coauthVersionLast="47" xr6:coauthVersionMax="47" xr10:uidLastSave="{00000000-0000-0000-0000-000000000000}"/>
  <bookViews>
    <workbookView xWindow="-28920" yWindow="-120" windowWidth="29040" windowHeight="15840" xr2:uid="{9DA9EA54-8AD5-4B79-A61C-3E720326FA4B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4" i="1"/>
  <c r="E55" i="1"/>
  <c r="E56" i="1"/>
  <c r="E57" i="1"/>
  <c r="E58" i="1"/>
  <c r="E59" i="1"/>
  <c r="E60" i="1"/>
  <c r="E61" i="1"/>
  <c r="B9" i="1"/>
  <c r="E29" i="1"/>
  <c r="E30" i="1"/>
  <c r="E31" i="1"/>
  <c r="B32" i="1"/>
  <c r="C32" i="1"/>
  <c r="E33" i="1" l="1"/>
  <c r="B53" i="1" l="1"/>
  <c r="B54" i="1"/>
  <c r="B55" i="1"/>
  <c r="B56" i="1"/>
  <c r="B57" i="1"/>
  <c r="B58" i="1"/>
  <c r="B59" i="1"/>
  <c r="B60" i="1"/>
  <c r="B61" i="1"/>
  <c r="B52" i="1"/>
  <c r="E52" i="1" s="1"/>
  <c r="C62" i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36" i="1"/>
  <c r="E36" i="1" s="1"/>
  <c r="C48" i="1"/>
  <c r="E63" i="1" l="1"/>
  <c r="E49" i="1"/>
  <c r="B62" i="1"/>
  <c r="B48" i="1"/>
  <c r="E9" i="1" l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E24" i="1" s="1"/>
  <c r="B10" i="1"/>
  <c r="E10" i="1" s="1"/>
  <c r="C25" i="1"/>
  <c r="E26" i="1" l="1"/>
  <c r="E68" i="1" s="1"/>
  <c r="B25" i="1"/>
</calcChain>
</file>

<file path=xl/sharedStrings.xml><?xml version="1.0" encoding="utf-8"?>
<sst xmlns="http://schemas.openxmlformats.org/spreadsheetml/2006/main" count="83" uniqueCount="67">
  <si>
    <t>ITEM</t>
  </si>
  <si>
    <t>I. Produção científica</t>
  </si>
  <si>
    <t>Prod. Bibliográfica (B1)</t>
  </si>
  <si>
    <t>Prod. Bibliográfica (B2)</t>
  </si>
  <si>
    <t>Prod. Bibliográfica (B3)</t>
  </si>
  <si>
    <t>Prod. Bibliográfica (B4)</t>
  </si>
  <si>
    <t>Prod. Bibliográfica (sem qualis CAPES)</t>
  </si>
  <si>
    <t>Prod. Bibliográfica (resumos expandidos)</t>
  </si>
  <si>
    <t>Prod. Bibliográfica (resumos)</t>
  </si>
  <si>
    <t>Prêmios/ Títulos</t>
  </si>
  <si>
    <t>Capítulo de livro publicado na área</t>
  </si>
  <si>
    <t>Capítulo de livro publicado em outra área</t>
  </si>
  <si>
    <t>Patentes (depósito)</t>
  </si>
  <si>
    <t>Patentes (concedida)</t>
  </si>
  <si>
    <t>Prod. Bibliográfica (A1/A2)</t>
  </si>
  <si>
    <t>Prod. Bibliográfica (A3/A4)</t>
  </si>
  <si>
    <t>Prod. Bibliográfica (B5/C)</t>
  </si>
  <si>
    <t>Apresentação de trabalho em evento científico (item não cumulativo com resumo)</t>
  </si>
  <si>
    <t>Total da pontuação máxima no Item I</t>
  </si>
  <si>
    <t>Total da pontuação atribuída no Item I</t>
  </si>
  <si>
    <t>Especialização na área (≥ 360 horas)</t>
  </si>
  <si>
    <t>Mestrado (em outra área)</t>
  </si>
  <si>
    <t>Especialização em outra área (≥ 360 horas)</t>
  </si>
  <si>
    <t>II. Formação Acadêmica</t>
  </si>
  <si>
    <t>Total da pontuação máxima no Item II</t>
  </si>
  <si>
    <t>Total da pontuação atribuída no Item II</t>
  </si>
  <si>
    <t>Participação em Eventos (≥ 17 horas)</t>
  </si>
  <si>
    <t>Participação em Eventos (≤ 16 horas)</t>
  </si>
  <si>
    <t>Organização de Eventos</t>
  </si>
  <si>
    <t>Bolsista de Trabalho/Apoio técnico/Extensão (semestre)</t>
  </si>
  <si>
    <t>Estágio não obrigatório (entre 90 e 179 horas)</t>
  </si>
  <si>
    <t>Estágio não obrigatório (≥ 180 horas)</t>
  </si>
  <si>
    <t>Aprovação em concurso público (não serão considerados aprovações em concursos de monitoria e pós-graduação)</t>
  </si>
  <si>
    <t>Curso de média duração  (17 horas &lt; e &gt; 39 horas)</t>
  </si>
  <si>
    <t>Cursos de curta duração (≤ 16 horas)</t>
  </si>
  <si>
    <t xml:space="preserve">Participação em Projeto (extensão/pesquisa) por ano </t>
  </si>
  <si>
    <t>Curso de longa duração (≥ 40 horas)</t>
  </si>
  <si>
    <t>Experiência Profissional (não acadêmica) por ano</t>
  </si>
  <si>
    <t>Total da pontuação máxima no Item III</t>
  </si>
  <si>
    <t>Total da pontuação atribuída no Item III</t>
  </si>
  <si>
    <t>Orientações Especialização</t>
  </si>
  <si>
    <t>Orientações Conclusão graduação</t>
  </si>
  <si>
    <t>Bancas</t>
  </si>
  <si>
    <t>Palestra Proferida em Evento Internacional (tempo mínimo de 30 min) - em cada</t>
  </si>
  <si>
    <t>Palestra Proferida em Evento Nacional (tempo mínimo de 30 min) - em cada</t>
  </si>
  <si>
    <t>Palestra Proferida em Evento Local (tempo mínimo de 30 min) - em cada</t>
  </si>
  <si>
    <t>Monitoria (semestre)</t>
  </si>
  <si>
    <t>Extensionista (semestre)</t>
  </si>
  <si>
    <t>Iniciação Científica com bolsa (semestre)</t>
  </si>
  <si>
    <t>Iniciação Científica sem bolsa (semestre)</t>
  </si>
  <si>
    <t>Total da pontuação máxima no Item IV</t>
  </si>
  <si>
    <t>Total da pontuação atribuída no Item IV</t>
  </si>
  <si>
    <t>V. Outros</t>
  </si>
  <si>
    <t>Pontuação a ser definida pela Comissão</t>
  </si>
  <si>
    <t>Pontuação Total</t>
  </si>
  <si>
    <t>Pontuação 
Máxima</t>
  </si>
  <si>
    <t>Pontuação 
Atribuída</t>
  </si>
  <si>
    <t>Número da Página 
do Comprovante</t>
  </si>
  <si>
    <t xml:space="preserve">Número da Página 
do Comprovante </t>
  </si>
  <si>
    <r>
      <t>IV.</t>
    </r>
    <r>
      <rPr>
        <b/>
        <sz val="7"/>
        <rFont val="Calibri"/>
        <family val="2"/>
      </rPr>
      <t> </t>
    </r>
    <r>
      <rPr>
        <b/>
        <sz val="11"/>
        <color rgb="FF000000"/>
        <rFont val="Calibri"/>
        <family val="2"/>
      </rPr>
      <t>Atividades Acadêmicas</t>
    </r>
  </si>
  <si>
    <r>
      <t>III.</t>
    </r>
    <r>
      <rPr>
        <b/>
        <sz val="7"/>
        <rFont val="Calibri"/>
        <family val="2"/>
      </rPr>
      <t> </t>
    </r>
    <r>
      <rPr>
        <b/>
        <sz val="11"/>
        <color rgb="FF000000"/>
        <rFont val="Calibri"/>
        <family val="2"/>
      </rPr>
      <t>Atividades Técnicas e Experiência Profissional/Extensão</t>
    </r>
  </si>
  <si>
    <t>Pontuação 
Individual</t>
  </si>
  <si>
    <t>Quantidade
(máximo"10")</t>
  </si>
  <si>
    <t>Quantidade
(máximo "2")</t>
  </si>
  <si>
    <t>Quantidade
(máximo "10")</t>
  </si>
  <si>
    <t>PLANILHA DE AUTOPONTUAÇÃO DO CURRÍCULO</t>
  </si>
  <si>
    <r>
      <rPr>
        <b/>
        <sz val="14"/>
        <color theme="1"/>
        <rFont val="Calibri"/>
        <family val="2"/>
        <scheme val="minor"/>
      </rPr>
      <t>LEIA COM ATENÇÃO</t>
    </r>
    <r>
      <rPr>
        <sz val="11"/>
        <color theme="1"/>
        <rFont val="Calibri"/>
        <family val="2"/>
        <scheme val="minor"/>
      </rPr>
      <t xml:space="preserve">
- A planilha calculará automaticamente o valor total.
- Não excluir nenhum item ou alterar as fórmulas do modelo.
- Indicar corretamente a numeração dos documentos incluídos em ordem cronológica dentro de cada item no campo "Número da página do comprovante".
- Duplicidade de certificados não serão considerados.
- Deve-se atentar a todas as informações solicitadas nos comprovantes. Em casos de falta de alguma informação (período, carga horária, número de registro, etc), providenciar outro documento a fim de complementar o original (declaração ou e-mail). Caso haja falta de informação, o comprovante será indeferido.
- Os documentos comprobatórios, pertinentes ao Curriculum vitae apresentado, na mesma ordem na qual estejam relacionados no Currículo.
- Não sera aceita a substituição ou inclusão de documentos após a inscrição ou recurso.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</si>
</sst>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7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" fillId="5" borderId="3" xfId="0" applyFont="1" applyFill="1" applyBorder="1"/>
    <xf numFmtId="0" fontId="1" fillId="5" borderId="6" xfId="0" applyFont="1" applyFill="1" applyBorder="1"/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1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6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6" fillId="5" borderId="3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0" fillId="5" borderId="23" xfId="0" applyFill="1" applyBorder="1" applyAlignment="1">
      <alignment horizontal="center"/>
    </xf>
    <xf numFmtId="0" fontId="0" fillId="5" borderId="24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0" fillId="4" borderId="3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0" fontId="0" fillId="4" borderId="33" xfId="0" applyFill="1" applyBorder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327-FEBD-493F-816B-99A9550CDA25}">
  <sheetPr>
    <pageSetUpPr fitToPage="1"/>
  </sheetPr>
  <dimension ref="A1:F68"/>
  <sheetViews>
    <sheetView tabSelected="1" topLeftCell="A49" zoomScale="130" zoomScaleNormal="130" workbookViewId="0">
      <selection activeCell="I63" sqref="I63"/>
    </sheetView>
  </sheetViews>
  <sheetFormatPr defaultRowHeight="15" x14ac:dyDescent="0.25"/>
  <cols>
    <col min="1" max="1" width="43.85546875" style="5" customWidth="1"/>
    <col min="2" max="3" width="10.28515625" style="5" bestFit="1" customWidth="1"/>
    <col min="4" max="4" width="11.42578125" style="5" bestFit="1" customWidth="1"/>
    <col min="5" max="5" width="14.28515625" style="5" bestFit="1" customWidth="1"/>
    <col min="6" max="6" width="17.42578125" style="5" bestFit="1" customWidth="1"/>
    <col min="7" max="16384" width="9.140625" style="5"/>
  </cols>
  <sheetData>
    <row r="1" spans="1:6" ht="23.25" x14ac:dyDescent="0.35">
      <c r="A1" s="72" t="s">
        <v>65</v>
      </c>
      <c r="B1" s="73"/>
      <c r="C1" s="73"/>
      <c r="D1" s="73"/>
      <c r="E1" s="73"/>
      <c r="F1" s="74"/>
    </row>
    <row r="2" spans="1:6" ht="30" customHeight="1" x14ac:dyDescent="0.25">
      <c r="A2" s="60" t="s">
        <v>66</v>
      </c>
      <c r="B2" s="61"/>
      <c r="C2" s="61"/>
      <c r="D2" s="61"/>
      <c r="E2" s="61"/>
      <c r="F2" s="62"/>
    </row>
    <row r="3" spans="1:6" x14ac:dyDescent="0.25">
      <c r="A3" s="60"/>
      <c r="B3" s="61"/>
      <c r="C3" s="61"/>
      <c r="D3" s="61"/>
      <c r="E3" s="61"/>
      <c r="F3" s="62"/>
    </row>
    <row r="4" spans="1:6" x14ac:dyDescent="0.25">
      <c r="A4" s="60"/>
      <c r="B4" s="61"/>
      <c r="C4" s="61"/>
      <c r="D4" s="61"/>
      <c r="E4" s="61"/>
      <c r="F4" s="62"/>
    </row>
    <row r="5" spans="1:6" x14ac:dyDescent="0.25">
      <c r="A5" s="60"/>
      <c r="B5" s="61"/>
      <c r="C5" s="61"/>
      <c r="D5" s="61"/>
      <c r="E5" s="61"/>
      <c r="F5" s="62"/>
    </row>
    <row r="6" spans="1:6" ht="127.5" customHeight="1" thickBot="1" x14ac:dyDescent="0.3">
      <c r="A6" s="63"/>
      <c r="B6" s="64"/>
      <c r="C6" s="64"/>
      <c r="D6" s="64"/>
      <c r="E6" s="64"/>
      <c r="F6" s="65"/>
    </row>
    <row r="7" spans="1:6" x14ac:dyDescent="0.25">
      <c r="A7" s="9" t="s">
        <v>0</v>
      </c>
      <c r="B7" s="56" t="s">
        <v>61</v>
      </c>
      <c r="C7" s="56" t="s">
        <v>55</v>
      </c>
      <c r="D7" s="70" t="s">
        <v>62</v>
      </c>
      <c r="E7" s="56" t="s">
        <v>56</v>
      </c>
      <c r="F7" s="58" t="s">
        <v>58</v>
      </c>
    </row>
    <row r="8" spans="1:6" x14ac:dyDescent="0.25">
      <c r="A8" s="10" t="s">
        <v>1</v>
      </c>
      <c r="B8" s="57"/>
      <c r="C8" s="57"/>
      <c r="D8" s="71"/>
      <c r="E8" s="57"/>
      <c r="F8" s="59"/>
    </row>
    <row r="9" spans="1:6" x14ac:dyDescent="0.25">
      <c r="A9" s="11" t="s">
        <v>14</v>
      </c>
      <c r="B9" s="34">
        <f>C9/10</f>
        <v>0.78</v>
      </c>
      <c r="C9" s="33">
        <v>7.8</v>
      </c>
      <c r="D9" s="6"/>
      <c r="E9" s="1">
        <f>B9*D9</f>
        <v>0</v>
      </c>
      <c r="F9" s="7"/>
    </row>
    <row r="10" spans="1:6" x14ac:dyDescent="0.25">
      <c r="A10" s="11" t="s">
        <v>15</v>
      </c>
      <c r="B10" s="34">
        <f>C10/10</f>
        <v>0.57999999999999996</v>
      </c>
      <c r="C10" s="33">
        <v>5.8</v>
      </c>
      <c r="D10" s="6"/>
      <c r="E10" s="1">
        <f>B10*D10</f>
        <v>0</v>
      </c>
      <c r="F10" s="7"/>
    </row>
    <row r="11" spans="1:6" x14ac:dyDescent="0.25">
      <c r="A11" s="11" t="s">
        <v>2</v>
      </c>
      <c r="B11" s="34">
        <f t="shared" ref="B11:B24" si="0">C11/10</f>
        <v>0.4</v>
      </c>
      <c r="C11" s="33">
        <v>4</v>
      </c>
      <c r="D11" s="6"/>
      <c r="E11" s="1">
        <f t="shared" ref="E11:E24" si="1">B11*D11</f>
        <v>0</v>
      </c>
      <c r="F11" s="7"/>
    </row>
    <row r="12" spans="1:6" x14ac:dyDescent="0.25">
      <c r="A12" s="11" t="s">
        <v>3</v>
      </c>
      <c r="B12" s="34">
        <f t="shared" si="0"/>
        <v>0.32</v>
      </c>
      <c r="C12" s="33">
        <v>3.2</v>
      </c>
      <c r="D12" s="6"/>
      <c r="E12" s="1">
        <f t="shared" si="1"/>
        <v>0</v>
      </c>
      <c r="F12" s="7"/>
    </row>
    <row r="13" spans="1:6" x14ac:dyDescent="0.25">
      <c r="A13" s="11" t="s">
        <v>4</v>
      </c>
      <c r="B13" s="34">
        <f t="shared" si="0"/>
        <v>0.27999999999999997</v>
      </c>
      <c r="C13" s="33">
        <v>2.8</v>
      </c>
      <c r="D13" s="6"/>
      <c r="E13" s="1">
        <f t="shared" si="1"/>
        <v>0</v>
      </c>
      <c r="F13" s="7"/>
    </row>
    <row r="14" spans="1:6" x14ac:dyDescent="0.25">
      <c r="A14" s="11" t="s">
        <v>5</v>
      </c>
      <c r="B14" s="34">
        <f t="shared" si="0"/>
        <v>0.26</v>
      </c>
      <c r="C14" s="33">
        <v>2.6</v>
      </c>
      <c r="D14" s="6"/>
      <c r="E14" s="1">
        <f t="shared" si="1"/>
        <v>0</v>
      </c>
      <c r="F14" s="7"/>
    </row>
    <row r="15" spans="1:6" x14ac:dyDescent="0.25">
      <c r="A15" s="11" t="s">
        <v>16</v>
      </c>
      <c r="B15" s="34">
        <f t="shared" si="0"/>
        <v>0.2</v>
      </c>
      <c r="C15" s="33">
        <v>2</v>
      </c>
      <c r="D15" s="6"/>
      <c r="E15" s="1">
        <f t="shared" si="1"/>
        <v>0</v>
      </c>
      <c r="F15" s="7"/>
    </row>
    <row r="16" spans="1:6" x14ac:dyDescent="0.25">
      <c r="A16" s="11" t="s">
        <v>6</v>
      </c>
      <c r="B16" s="34">
        <f t="shared" si="0"/>
        <v>0.18</v>
      </c>
      <c r="C16" s="33">
        <v>1.8</v>
      </c>
      <c r="D16" s="6"/>
      <c r="E16" s="1">
        <f t="shared" si="1"/>
        <v>0</v>
      </c>
      <c r="F16" s="7"/>
    </row>
    <row r="17" spans="1:6" x14ac:dyDescent="0.25">
      <c r="A17" s="11" t="s">
        <v>7</v>
      </c>
      <c r="B17" s="34">
        <f t="shared" si="0"/>
        <v>0.16</v>
      </c>
      <c r="C17" s="33">
        <v>1.6</v>
      </c>
      <c r="D17" s="6"/>
      <c r="E17" s="1">
        <f t="shared" si="1"/>
        <v>0</v>
      </c>
      <c r="F17" s="7"/>
    </row>
    <row r="18" spans="1:6" x14ac:dyDescent="0.25">
      <c r="A18" s="11" t="s">
        <v>8</v>
      </c>
      <c r="B18" s="34">
        <f t="shared" si="0"/>
        <v>0.12</v>
      </c>
      <c r="C18" s="33">
        <v>1.2</v>
      </c>
      <c r="D18" s="6"/>
      <c r="E18" s="1">
        <f t="shared" si="1"/>
        <v>0</v>
      </c>
      <c r="F18" s="7"/>
    </row>
    <row r="19" spans="1:6" x14ac:dyDescent="0.25">
      <c r="A19" s="11" t="s">
        <v>9</v>
      </c>
      <c r="B19" s="34">
        <f t="shared" si="0"/>
        <v>0.12</v>
      </c>
      <c r="C19" s="33">
        <v>1.2</v>
      </c>
      <c r="D19" s="6"/>
      <c r="E19" s="1">
        <f t="shared" si="1"/>
        <v>0</v>
      </c>
      <c r="F19" s="7"/>
    </row>
    <row r="20" spans="1:6" ht="30" x14ac:dyDescent="0.25">
      <c r="A20" s="11" t="s">
        <v>17</v>
      </c>
      <c r="B20" s="31">
        <f t="shared" si="0"/>
        <v>0.1</v>
      </c>
      <c r="C20" s="32">
        <v>1</v>
      </c>
      <c r="D20" s="8"/>
      <c r="E20" s="2">
        <f t="shared" si="1"/>
        <v>0</v>
      </c>
      <c r="F20" s="7"/>
    </row>
    <row r="21" spans="1:6" ht="15.75" x14ac:dyDescent="0.25">
      <c r="A21" s="12" t="s">
        <v>10</v>
      </c>
      <c r="B21" s="34">
        <f t="shared" si="0"/>
        <v>0.38</v>
      </c>
      <c r="C21" s="33">
        <v>3.8</v>
      </c>
      <c r="D21" s="6"/>
      <c r="E21" s="1">
        <f t="shared" si="1"/>
        <v>0</v>
      </c>
      <c r="F21" s="7"/>
    </row>
    <row r="22" spans="1:6" ht="15.75" x14ac:dyDescent="0.25">
      <c r="A22" s="12" t="s">
        <v>11</v>
      </c>
      <c r="B22" s="34">
        <f t="shared" si="0"/>
        <v>0.16</v>
      </c>
      <c r="C22" s="33">
        <v>1.6</v>
      </c>
      <c r="D22" s="6"/>
      <c r="E22" s="1">
        <f t="shared" si="1"/>
        <v>0</v>
      </c>
      <c r="F22" s="7"/>
    </row>
    <row r="23" spans="1:6" x14ac:dyDescent="0.25">
      <c r="A23" s="11" t="s">
        <v>12</v>
      </c>
      <c r="B23" s="34">
        <f t="shared" si="0"/>
        <v>0.38</v>
      </c>
      <c r="C23" s="33">
        <v>3.8</v>
      </c>
      <c r="D23" s="6"/>
      <c r="E23" s="1">
        <f t="shared" si="1"/>
        <v>0</v>
      </c>
      <c r="F23" s="7"/>
    </row>
    <row r="24" spans="1:6" x14ac:dyDescent="0.25">
      <c r="A24" s="11" t="s">
        <v>13</v>
      </c>
      <c r="B24" s="34">
        <f t="shared" si="0"/>
        <v>0.57999999999999996</v>
      </c>
      <c r="C24" s="33">
        <v>5.8</v>
      </c>
      <c r="D24" s="6"/>
      <c r="E24" s="1">
        <f t="shared" si="1"/>
        <v>0</v>
      </c>
      <c r="F24" s="7"/>
    </row>
    <row r="25" spans="1:6" x14ac:dyDescent="0.25">
      <c r="A25" s="13" t="s">
        <v>18</v>
      </c>
      <c r="B25" s="14">
        <f>SUM(B9:B24)</f>
        <v>5</v>
      </c>
      <c r="C25" s="14">
        <f>SUM(C9:C24)</f>
        <v>50</v>
      </c>
      <c r="D25" s="47"/>
      <c r="E25" s="48"/>
      <c r="F25" s="49"/>
    </row>
    <row r="26" spans="1:6" ht="15.75" thickBot="1" x14ac:dyDescent="0.3">
      <c r="A26" s="66" t="s">
        <v>19</v>
      </c>
      <c r="B26" s="67"/>
      <c r="C26" s="67"/>
      <c r="D26" s="67"/>
      <c r="E26" s="17">
        <f>SUM(E9:E25)</f>
        <v>0</v>
      </c>
      <c r="F26" s="15"/>
    </row>
    <row r="27" spans="1:6" x14ac:dyDescent="0.25">
      <c r="A27" s="9" t="s">
        <v>0</v>
      </c>
      <c r="B27" s="75" t="s">
        <v>61</v>
      </c>
      <c r="C27" s="75" t="s">
        <v>55</v>
      </c>
      <c r="D27" s="77" t="s">
        <v>63</v>
      </c>
      <c r="E27" s="75" t="s">
        <v>56</v>
      </c>
      <c r="F27" s="79" t="s">
        <v>57</v>
      </c>
    </row>
    <row r="28" spans="1:6" x14ac:dyDescent="0.25">
      <c r="A28" s="10" t="s">
        <v>23</v>
      </c>
      <c r="B28" s="76"/>
      <c r="C28" s="76"/>
      <c r="D28" s="78"/>
      <c r="E28" s="76"/>
      <c r="F28" s="80"/>
    </row>
    <row r="29" spans="1:6" x14ac:dyDescent="0.25">
      <c r="A29" s="11" t="s">
        <v>20</v>
      </c>
      <c r="B29" s="33">
        <v>1.5</v>
      </c>
      <c r="C29" s="33">
        <v>3</v>
      </c>
      <c r="D29" s="6"/>
      <c r="E29" s="1">
        <f>D29*B29</f>
        <v>0</v>
      </c>
      <c r="F29" s="7"/>
    </row>
    <row r="30" spans="1:6" x14ac:dyDescent="0.25">
      <c r="A30" s="11" t="s">
        <v>22</v>
      </c>
      <c r="B30" s="33">
        <v>1</v>
      </c>
      <c r="C30" s="33">
        <v>2</v>
      </c>
      <c r="D30" s="6"/>
      <c r="E30" s="1">
        <f t="shared" ref="E30:E31" si="2">D30*B30</f>
        <v>0</v>
      </c>
      <c r="F30" s="7"/>
    </row>
    <row r="31" spans="1:6" x14ac:dyDescent="0.25">
      <c r="A31" s="11" t="s">
        <v>21</v>
      </c>
      <c r="B31" s="33">
        <v>2.5</v>
      </c>
      <c r="C31" s="33">
        <v>5</v>
      </c>
      <c r="D31" s="6"/>
      <c r="E31" s="1">
        <f t="shared" si="2"/>
        <v>0</v>
      </c>
      <c r="F31" s="7"/>
    </row>
    <row r="32" spans="1:6" x14ac:dyDescent="0.25">
      <c r="A32" s="13" t="s">
        <v>24</v>
      </c>
      <c r="B32" s="14">
        <f>SUM(B29:B31)</f>
        <v>5</v>
      </c>
      <c r="C32" s="14">
        <f>SUM(C29:C31)</f>
        <v>10</v>
      </c>
      <c r="D32" s="47"/>
      <c r="E32" s="48"/>
      <c r="F32" s="49"/>
    </row>
    <row r="33" spans="1:6" ht="15.75" thickBot="1" x14ac:dyDescent="0.3">
      <c r="A33" s="66" t="s">
        <v>25</v>
      </c>
      <c r="B33" s="67"/>
      <c r="C33" s="67"/>
      <c r="D33" s="67"/>
      <c r="E33" s="17">
        <f>SUM(E29:E31)</f>
        <v>0</v>
      </c>
      <c r="F33" s="15"/>
    </row>
    <row r="34" spans="1:6" x14ac:dyDescent="0.25">
      <c r="A34" s="9" t="s">
        <v>0</v>
      </c>
      <c r="B34" s="18"/>
      <c r="C34" s="18"/>
      <c r="D34" s="18"/>
      <c r="E34" s="18"/>
      <c r="F34" s="19"/>
    </row>
    <row r="35" spans="1:6" ht="32.25" customHeight="1" x14ac:dyDescent="0.25">
      <c r="A35" s="20" t="s">
        <v>60</v>
      </c>
      <c r="B35" s="29" t="s">
        <v>61</v>
      </c>
      <c r="C35" s="29" t="s">
        <v>55</v>
      </c>
      <c r="D35" s="21" t="s">
        <v>64</v>
      </c>
      <c r="E35" s="29" t="s">
        <v>56</v>
      </c>
      <c r="F35" s="30" t="s">
        <v>57</v>
      </c>
    </row>
    <row r="36" spans="1:6" ht="15" customHeight="1" x14ac:dyDescent="0.25">
      <c r="A36" s="22" t="s">
        <v>37</v>
      </c>
      <c r="B36" s="31">
        <f>C36/10</f>
        <v>0.35</v>
      </c>
      <c r="C36" s="32">
        <v>3.5</v>
      </c>
      <c r="D36" s="8"/>
      <c r="E36" s="2">
        <f t="shared" ref="E36:E47" si="3">B36*D36</f>
        <v>0</v>
      </c>
      <c r="F36" s="7"/>
    </row>
    <row r="37" spans="1:6" x14ac:dyDescent="0.25">
      <c r="A37" s="22" t="s">
        <v>26</v>
      </c>
      <c r="B37" s="31">
        <f t="shared" ref="B37:B47" si="4">C37/10</f>
        <v>0.2</v>
      </c>
      <c r="C37" s="32">
        <v>2</v>
      </c>
      <c r="D37" s="8"/>
      <c r="E37" s="2">
        <f t="shared" si="3"/>
        <v>0</v>
      </c>
      <c r="F37" s="7"/>
    </row>
    <row r="38" spans="1:6" x14ac:dyDescent="0.25">
      <c r="A38" s="22" t="s">
        <v>27</v>
      </c>
      <c r="B38" s="31">
        <f t="shared" si="4"/>
        <v>0.16</v>
      </c>
      <c r="C38" s="32">
        <v>1.6</v>
      </c>
      <c r="D38" s="8"/>
      <c r="E38" s="2">
        <f t="shared" si="3"/>
        <v>0</v>
      </c>
      <c r="F38" s="7"/>
    </row>
    <row r="39" spans="1:6" ht="21.75" customHeight="1" x14ac:dyDescent="0.25">
      <c r="A39" s="22" t="s">
        <v>36</v>
      </c>
      <c r="B39" s="31">
        <f t="shared" si="4"/>
        <v>0.15</v>
      </c>
      <c r="C39" s="32">
        <v>1.5</v>
      </c>
      <c r="D39" s="8"/>
      <c r="E39" s="2">
        <f t="shared" si="3"/>
        <v>0</v>
      </c>
      <c r="F39" s="7"/>
    </row>
    <row r="40" spans="1:6" ht="21" customHeight="1" x14ac:dyDescent="0.25">
      <c r="A40" s="22" t="s">
        <v>33</v>
      </c>
      <c r="B40" s="31">
        <f t="shared" si="4"/>
        <v>0.15</v>
      </c>
      <c r="C40" s="32">
        <v>1.5</v>
      </c>
      <c r="D40" s="8"/>
      <c r="E40" s="2">
        <f t="shared" si="3"/>
        <v>0</v>
      </c>
      <c r="F40" s="7"/>
    </row>
    <row r="41" spans="1:6" x14ac:dyDescent="0.25">
      <c r="A41" s="22" t="s">
        <v>34</v>
      </c>
      <c r="B41" s="31">
        <f t="shared" si="4"/>
        <v>0.15</v>
      </c>
      <c r="C41" s="32">
        <v>1.5</v>
      </c>
      <c r="D41" s="8"/>
      <c r="E41" s="2">
        <f t="shared" si="3"/>
        <v>0</v>
      </c>
      <c r="F41" s="7"/>
    </row>
    <row r="42" spans="1:6" x14ac:dyDescent="0.25">
      <c r="A42" s="22" t="s">
        <v>28</v>
      </c>
      <c r="B42" s="31">
        <f t="shared" si="4"/>
        <v>0.15</v>
      </c>
      <c r="C42" s="32">
        <v>1.5</v>
      </c>
      <c r="D42" s="8"/>
      <c r="E42" s="2">
        <f t="shared" si="3"/>
        <v>0</v>
      </c>
      <c r="F42" s="7"/>
    </row>
    <row r="43" spans="1:6" ht="30" x14ac:dyDescent="0.25">
      <c r="A43" s="22" t="s">
        <v>35</v>
      </c>
      <c r="B43" s="31">
        <f t="shared" si="4"/>
        <v>0.15</v>
      </c>
      <c r="C43" s="32">
        <v>1.5</v>
      </c>
      <c r="D43" s="8"/>
      <c r="E43" s="2">
        <f t="shared" si="3"/>
        <v>0</v>
      </c>
      <c r="F43" s="7"/>
    </row>
    <row r="44" spans="1:6" ht="30" x14ac:dyDescent="0.25">
      <c r="A44" s="22" t="s">
        <v>29</v>
      </c>
      <c r="B44" s="31">
        <f t="shared" si="4"/>
        <v>0.13999999999999999</v>
      </c>
      <c r="C44" s="32">
        <v>1.4</v>
      </c>
      <c r="D44" s="8"/>
      <c r="E44" s="2">
        <f t="shared" si="3"/>
        <v>0</v>
      </c>
      <c r="F44" s="7"/>
    </row>
    <row r="45" spans="1:6" x14ac:dyDescent="0.25">
      <c r="A45" s="22" t="s">
        <v>30</v>
      </c>
      <c r="B45" s="31">
        <f t="shared" si="4"/>
        <v>0.1</v>
      </c>
      <c r="C45" s="32">
        <v>1</v>
      </c>
      <c r="D45" s="8"/>
      <c r="E45" s="2">
        <f t="shared" si="3"/>
        <v>0</v>
      </c>
      <c r="F45" s="7"/>
    </row>
    <row r="46" spans="1:6" x14ac:dyDescent="0.25">
      <c r="A46" s="22" t="s">
        <v>31</v>
      </c>
      <c r="B46" s="31">
        <f t="shared" si="4"/>
        <v>0.15</v>
      </c>
      <c r="C46" s="32">
        <v>1.5</v>
      </c>
      <c r="D46" s="8"/>
      <c r="E46" s="2">
        <f t="shared" si="3"/>
        <v>0</v>
      </c>
      <c r="F46" s="7"/>
    </row>
    <row r="47" spans="1:6" ht="45" x14ac:dyDescent="0.25">
      <c r="A47" s="22" t="s">
        <v>32</v>
      </c>
      <c r="B47" s="31">
        <f t="shared" si="4"/>
        <v>0.15</v>
      </c>
      <c r="C47" s="32">
        <v>1.5</v>
      </c>
      <c r="D47" s="8"/>
      <c r="E47" s="2">
        <f t="shared" si="3"/>
        <v>0</v>
      </c>
      <c r="F47" s="7"/>
    </row>
    <row r="48" spans="1:6" x14ac:dyDescent="0.25">
      <c r="A48" s="13" t="s">
        <v>38</v>
      </c>
      <c r="B48" s="23">
        <f>SUM(B36:B47)</f>
        <v>1.9999999999999996</v>
      </c>
      <c r="C48" s="23">
        <f>SUM(C36:C47)</f>
        <v>20</v>
      </c>
      <c r="D48" s="50"/>
      <c r="E48" s="51"/>
      <c r="F48" s="52"/>
    </row>
    <row r="49" spans="1:6" ht="15.75" thickBot="1" x14ac:dyDescent="0.3">
      <c r="A49" s="66" t="s">
        <v>39</v>
      </c>
      <c r="B49" s="67"/>
      <c r="C49" s="67"/>
      <c r="D49" s="67"/>
      <c r="E49" s="17">
        <f>SUM(E36:E48)</f>
        <v>0</v>
      </c>
      <c r="F49" s="4"/>
    </row>
    <row r="50" spans="1:6" x14ac:dyDescent="0.25">
      <c r="A50" s="9" t="s">
        <v>0</v>
      </c>
      <c r="B50" s="56" t="s">
        <v>61</v>
      </c>
      <c r="C50" s="56" t="s">
        <v>55</v>
      </c>
      <c r="D50" s="70" t="s">
        <v>64</v>
      </c>
      <c r="E50" s="56" t="s">
        <v>56</v>
      </c>
      <c r="F50" s="58" t="s">
        <v>57</v>
      </c>
    </row>
    <row r="51" spans="1:6" x14ac:dyDescent="0.25">
      <c r="A51" s="20" t="s">
        <v>59</v>
      </c>
      <c r="B51" s="57"/>
      <c r="C51" s="57"/>
      <c r="D51" s="71"/>
      <c r="E51" s="57"/>
      <c r="F51" s="59"/>
    </row>
    <row r="52" spans="1:6" x14ac:dyDescent="0.25">
      <c r="A52" s="22" t="s">
        <v>40</v>
      </c>
      <c r="B52" s="34">
        <f>C52/10</f>
        <v>0.25</v>
      </c>
      <c r="C52" s="33">
        <v>2.5</v>
      </c>
      <c r="D52" s="6"/>
      <c r="E52" s="1">
        <f>B52*D52</f>
        <v>0</v>
      </c>
      <c r="F52" s="7"/>
    </row>
    <row r="53" spans="1:6" x14ac:dyDescent="0.25">
      <c r="A53" s="22" t="s">
        <v>41</v>
      </c>
      <c r="B53" s="34">
        <f t="shared" ref="B53:B61" si="5">C53/10</f>
        <v>0.2</v>
      </c>
      <c r="C53" s="33">
        <v>2</v>
      </c>
      <c r="D53" s="6"/>
      <c r="E53" s="1">
        <f t="shared" ref="E53:E61" si="6">B53*D53</f>
        <v>0</v>
      </c>
      <c r="F53" s="7"/>
    </row>
    <row r="54" spans="1:6" x14ac:dyDescent="0.25">
      <c r="A54" s="22" t="s">
        <v>42</v>
      </c>
      <c r="B54" s="34">
        <f t="shared" si="5"/>
        <v>0.15</v>
      </c>
      <c r="C54" s="33">
        <v>1.5</v>
      </c>
      <c r="D54" s="6"/>
      <c r="E54" s="1">
        <f t="shared" si="6"/>
        <v>0</v>
      </c>
      <c r="F54" s="7"/>
    </row>
    <row r="55" spans="1:6" ht="30" x14ac:dyDescent="0.25">
      <c r="A55" s="22" t="s">
        <v>43</v>
      </c>
      <c r="B55" s="34">
        <f t="shared" si="5"/>
        <v>0.4</v>
      </c>
      <c r="C55" s="33">
        <v>4</v>
      </c>
      <c r="D55" s="6"/>
      <c r="E55" s="1">
        <f t="shared" si="6"/>
        <v>0</v>
      </c>
      <c r="F55" s="7"/>
    </row>
    <row r="56" spans="1:6" ht="30" x14ac:dyDescent="0.25">
      <c r="A56" s="22" t="s">
        <v>44</v>
      </c>
      <c r="B56" s="34">
        <f t="shared" si="5"/>
        <v>0.3</v>
      </c>
      <c r="C56" s="33">
        <v>3</v>
      </c>
      <c r="D56" s="6"/>
      <c r="E56" s="1">
        <f t="shared" si="6"/>
        <v>0</v>
      </c>
      <c r="F56" s="7"/>
    </row>
    <row r="57" spans="1:6" ht="30" x14ac:dyDescent="0.25">
      <c r="A57" s="22" t="s">
        <v>45</v>
      </c>
      <c r="B57" s="34">
        <f t="shared" si="5"/>
        <v>0.15</v>
      </c>
      <c r="C57" s="33">
        <v>1.5</v>
      </c>
      <c r="D57" s="6"/>
      <c r="E57" s="1">
        <f t="shared" si="6"/>
        <v>0</v>
      </c>
      <c r="F57" s="7"/>
    </row>
    <row r="58" spans="1:6" x14ac:dyDescent="0.25">
      <c r="A58" s="22" t="s">
        <v>46</v>
      </c>
      <c r="B58" s="34">
        <f t="shared" si="5"/>
        <v>0.12</v>
      </c>
      <c r="C58" s="33">
        <v>1.2</v>
      </c>
      <c r="D58" s="6"/>
      <c r="E58" s="1">
        <f t="shared" si="6"/>
        <v>0</v>
      </c>
      <c r="F58" s="7"/>
    </row>
    <row r="59" spans="1:6" x14ac:dyDescent="0.25">
      <c r="A59" s="22" t="s">
        <v>47</v>
      </c>
      <c r="B59" s="34">
        <f t="shared" si="5"/>
        <v>0.15</v>
      </c>
      <c r="C59" s="33">
        <v>1.5</v>
      </c>
      <c r="D59" s="6"/>
      <c r="E59" s="1">
        <f t="shared" si="6"/>
        <v>0</v>
      </c>
      <c r="F59" s="7"/>
    </row>
    <row r="60" spans="1:6" x14ac:dyDescent="0.25">
      <c r="A60" s="22" t="s">
        <v>48</v>
      </c>
      <c r="B60" s="34">
        <f t="shared" si="5"/>
        <v>0.16</v>
      </c>
      <c r="C60" s="33">
        <v>1.6</v>
      </c>
      <c r="D60" s="6"/>
      <c r="E60" s="1">
        <f t="shared" si="6"/>
        <v>0</v>
      </c>
      <c r="F60" s="7"/>
    </row>
    <row r="61" spans="1:6" x14ac:dyDescent="0.25">
      <c r="A61" s="22" t="s">
        <v>49</v>
      </c>
      <c r="B61" s="34">
        <f t="shared" si="5"/>
        <v>0.12</v>
      </c>
      <c r="C61" s="33">
        <v>1.2</v>
      </c>
      <c r="D61" s="6"/>
      <c r="E61" s="1">
        <f t="shared" si="6"/>
        <v>0</v>
      </c>
      <c r="F61" s="7"/>
    </row>
    <row r="62" spans="1:6" x14ac:dyDescent="0.25">
      <c r="A62" s="13" t="s">
        <v>50</v>
      </c>
      <c r="B62" s="14">
        <f>SUM(B52:B61)</f>
        <v>1.9999999999999996</v>
      </c>
      <c r="C62" s="14">
        <f>SUM(C52:C61)</f>
        <v>20</v>
      </c>
      <c r="D62" s="47"/>
      <c r="E62" s="48"/>
      <c r="F62" s="49"/>
    </row>
    <row r="63" spans="1:6" x14ac:dyDescent="0.25">
      <c r="A63" s="68" t="s">
        <v>51</v>
      </c>
      <c r="B63" s="69"/>
      <c r="C63" s="69"/>
      <c r="D63" s="69"/>
      <c r="E63" s="24">
        <f>SUM(E52:E61)</f>
        <v>0</v>
      </c>
      <c r="F63" s="16"/>
    </row>
    <row r="64" spans="1:6" ht="15.75" thickBot="1" x14ac:dyDescent="0.3">
      <c r="A64" s="53" t="s">
        <v>0</v>
      </c>
      <c r="B64" s="54"/>
      <c r="C64" s="54"/>
      <c r="D64" s="54"/>
      <c r="E64" s="54"/>
      <c r="F64" s="55"/>
    </row>
    <row r="65" spans="1:6" x14ac:dyDescent="0.25">
      <c r="A65" s="25" t="s">
        <v>52</v>
      </c>
      <c r="B65" s="38"/>
      <c r="C65" s="39"/>
      <c r="D65" s="39"/>
      <c r="E65" s="39"/>
      <c r="F65" s="40"/>
    </row>
    <row r="66" spans="1:6" ht="20.25" customHeight="1" thickBot="1" x14ac:dyDescent="0.3">
      <c r="A66" s="35" t="s">
        <v>53</v>
      </c>
      <c r="B66" s="36"/>
      <c r="C66" s="36"/>
      <c r="D66" s="37"/>
      <c r="E66" s="3"/>
      <c r="F66" s="4"/>
    </row>
    <row r="67" spans="1:6" ht="15.75" thickBot="1" x14ac:dyDescent="0.3">
      <c r="A67" s="44"/>
      <c r="B67" s="45"/>
      <c r="C67" s="45"/>
      <c r="D67" s="45"/>
      <c r="E67" s="45"/>
      <c r="F67" s="46"/>
    </row>
    <row r="68" spans="1:6" ht="15.75" thickBot="1" x14ac:dyDescent="0.3">
      <c r="A68" s="26" t="s">
        <v>54</v>
      </c>
      <c r="B68" s="41"/>
      <c r="C68" s="42"/>
      <c r="D68" s="43"/>
      <c r="E68" s="27">
        <f>SUM(E26,E33,E49,E63,E66)</f>
        <v>0</v>
      </c>
      <c r="F68" s="28"/>
    </row>
  </sheetData>
  <sheetProtection algorithmName="SHA-512" hashValue="StGzzaor7iLi+VNWLvxeePjDI8oeqz6F8p+Pu21+QAO6uSou+Dn7TmEUgEspcMqyKrvWU6Qi/BiAD36BYxTnQg==" saltValue="+Ab35rwg4prSpYUDW3QCXA==" spinCount="100000" sheet="1" objects="1" scenarios="1"/>
  <protectedRanges>
    <protectedRange algorithmName="SHA-512" hashValue="Ie3GYumydz6n/v0VKE/dZ1zCr/iMNp6a2ZnGKIKyaiTMvttW5Fclqh7BAPkKzpUwRmEc41nmCURn1PoInsvR4A==" saltValue="f2Yshx/VvRHtz6PWjy6fMA==" spinCount="100000" sqref="A7:A8" name="Intervalo1"/>
  </protectedRanges>
  <mergeCells count="30">
    <mergeCell ref="A1:F1"/>
    <mergeCell ref="D25:F25"/>
    <mergeCell ref="D32:F32"/>
    <mergeCell ref="E7:E8"/>
    <mergeCell ref="F7:F8"/>
    <mergeCell ref="B27:B28"/>
    <mergeCell ref="C27:C28"/>
    <mergeCell ref="D27:D28"/>
    <mergeCell ref="E27:E28"/>
    <mergeCell ref="F27:F28"/>
    <mergeCell ref="A26:D26"/>
    <mergeCell ref="B7:B8"/>
    <mergeCell ref="C7:C8"/>
    <mergeCell ref="D7:D8"/>
    <mergeCell ref="D48:F48"/>
    <mergeCell ref="A64:F64"/>
    <mergeCell ref="E50:E51"/>
    <mergeCell ref="F50:F51"/>
    <mergeCell ref="A2:F6"/>
    <mergeCell ref="A33:D33"/>
    <mergeCell ref="A49:D49"/>
    <mergeCell ref="A63:D63"/>
    <mergeCell ref="B50:B51"/>
    <mergeCell ref="C50:C51"/>
    <mergeCell ref="D50:D51"/>
    <mergeCell ref="A66:D66"/>
    <mergeCell ref="B65:F65"/>
    <mergeCell ref="B68:D68"/>
    <mergeCell ref="A67:F67"/>
    <mergeCell ref="D62:F62"/>
  </mergeCells>
  <dataValidations count="3">
    <dataValidation type="whole" operator="lessThanOrEqual" allowBlank="1" showInputMessage="1" showErrorMessage="1" sqref="P19 D36:D48 D52:D62" xr:uid="{FDE8E4F6-6BD5-47A6-93BA-FD5619FA3A24}">
      <formula1>10</formula1>
    </dataValidation>
    <dataValidation type="whole" operator="lessThanOrEqual" allowBlank="1" showInputMessage="1" showErrorMessage="1" errorTitle="Valor maior que o permitido" sqref="D9:D25" xr:uid="{8916D5AC-0AD9-437A-B698-D5F981F1EBB9}">
      <formula1>10</formula1>
    </dataValidation>
    <dataValidation type="whole" operator="lessThanOrEqual" allowBlank="1" showInputMessage="1" showErrorMessage="1" sqref="D29:D32" xr:uid="{D3A148FF-34FA-433D-999B-AEB884255D6E}">
      <formula1>2</formula1>
    </dataValidation>
  </dataValidations>
  <pageMargins left="0.511811024" right="0.511811024" top="0.78740157499999996" bottom="0.78740157499999996" header="0.31496062000000002" footer="0.3149606200000000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Dalmar Cavalcante</cp:lastModifiedBy>
  <cp:lastPrinted>2025-05-27T14:04:54Z</cp:lastPrinted>
  <dcterms:created xsi:type="dcterms:W3CDTF">2025-05-22T14:21:10Z</dcterms:created>
  <dcterms:modified xsi:type="dcterms:W3CDTF">2025-05-27T14:06:56Z</dcterms:modified>
</cp:coreProperties>
</file>